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6c" sheetId="1" r:id="rId1"/>
  </sheets>
  <externalReferences>
    <externalReference r:id="rId2"/>
  </externalReferences>
  <definedNames>
    <definedName name="_xlnm.Print_Area" localSheetId="0">'6c'!$A$1:$H$90</definedName>
  </definedNames>
  <calcPr calcId="145621"/>
</workbook>
</file>

<file path=xl/calcChain.xml><?xml version="1.0" encoding="utf-8"?>
<calcChain xmlns="http://schemas.openxmlformats.org/spreadsheetml/2006/main">
  <c r="G63" i="1" l="1"/>
  <c r="G58" i="1" s="1"/>
  <c r="G47" i="1" s="1"/>
  <c r="F63" i="1"/>
  <c r="F58" i="1" s="1"/>
  <c r="F47" i="1" s="1"/>
  <c r="D63" i="1"/>
  <c r="C63" i="1"/>
  <c r="C58" i="1" s="1"/>
  <c r="C47" i="1" s="1"/>
  <c r="G26" i="1"/>
  <c r="G21" i="1" s="1"/>
  <c r="G10" i="1" s="1"/>
  <c r="F26" i="1"/>
  <c r="F21" i="1" s="1"/>
  <c r="F10" i="1" s="1"/>
  <c r="D26" i="1"/>
  <c r="D21" i="1" s="1"/>
  <c r="D10" i="1" s="1"/>
  <c r="C26" i="1"/>
  <c r="C21" i="1" s="1"/>
  <c r="A6" i="1"/>
  <c r="A5" i="1"/>
  <c r="E63" i="1" l="1"/>
  <c r="H63" i="1" s="1"/>
  <c r="H58" i="1" s="1"/>
  <c r="H47" i="1" s="1"/>
  <c r="D58" i="1"/>
  <c r="D47" i="1" s="1"/>
  <c r="G84" i="1"/>
  <c r="F84" i="1"/>
  <c r="E21" i="1"/>
  <c r="E10" i="1" s="1"/>
  <c r="C10" i="1"/>
  <c r="E26" i="1"/>
  <c r="H26" i="1" s="1"/>
  <c r="H21" i="1" s="1"/>
  <c r="H10" i="1" s="1"/>
  <c r="E58" i="1" l="1"/>
  <c r="E47" i="1" s="1"/>
  <c r="D84" i="1"/>
  <c r="H84" i="1"/>
  <c r="C84" i="1"/>
  <c r="E84" i="1" l="1"/>
</calcChain>
</file>

<file path=xl/sharedStrings.xml><?xml version="1.0" encoding="utf-8"?>
<sst xmlns="http://schemas.openxmlformats.org/spreadsheetml/2006/main" count="79" uniqueCount="47">
  <si>
    <t>UNIVERSIDAD AUTONOMA DE BAJA CALIFORNIA</t>
  </si>
  <si>
    <t>Estado Analítico del Ejercicio del Presupuesto de Egresos Detallado - LDF</t>
  </si>
  <si>
    <t>Clasificación Funcional (Finalidad y Función)</t>
  </si>
  <si>
    <t>Del 1 de enero al 31 de Diciembre de 2018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</si>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</sst>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General_)"/>
    <numFmt numFmtId="166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164" fontId="7" fillId="0" borderId="15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37" fontId="6" fillId="0" borderId="15" xfId="1" applyNumberFormat="1" applyFont="1" applyBorder="1" applyAlignment="1">
      <alignment horizontal="right" wrapText="1"/>
    </xf>
    <xf numFmtId="0" fontId="6" fillId="0" borderId="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37" fontId="7" fillId="0" borderId="15" xfId="1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4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37" fontId="6" fillId="0" borderId="15" xfId="1" applyNumberFormat="1" applyFont="1" applyBorder="1" applyAlignment="1">
      <alignment horizontal="right"/>
    </xf>
    <xf numFmtId="37" fontId="7" fillId="0" borderId="15" xfId="0" applyNumberFormat="1" applyFont="1" applyBorder="1" applyAlignment="1">
      <alignment horizontal="right"/>
    </xf>
    <xf numFmtId="37" fontId="6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37" fontId="6" fillId="0" borderId="12" xfId="0" applyNumberFormat="1" applyFont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44" fontId="4" fillId="0" borderId="0" xfId="1" applyFont="1" applyBorder="1"/>
    <xf numFmtId="44" fontId="4" fillId="0" borderId="0" xfId="1" applyFont="1" applyBorder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87</xdr:row>
      <xdr:rowOff>177801</xdr:rowOff>
    </xdr:from>
    <xdr:to>
      <xdr:col>1</xdr:col>
      <xdr:colOff>3492389</xdr:colOff>
      <xdr:row>88</xdr:row>
      <xdr:rowOff>0</xdr:rowOff>
    </xdr:to>
    <xdr:cxnSp macro="">
      <xdr:nvCxnSpPr>
        <xdr:cNvPr id="2" name="1 Conector recto"/>
        <xdr:cNvCxnSpPr/>
      </xdr:nvCxnSpPr>
      <xdr:spPr>
        <a:xfrm flipV="1">
          <a:off x="1394460" y="11950701"/>
          <a:ext cx="2882789" cy="5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604845</xdr:colOff>
      <xdr:row>88</xdr:row>
      <xdr:rowOff>17462</xdr:rowOff>
    </xdr:from>
    <xdr:to>
      <xdr:col>7</xdr:col>
      <xdr:colOff>262312</xdr:colOff>
      <xdr:row>88</xdr:row>
      <xdr:rowOff>17462</xdr:rowOff>
    </xdr:to>
    <xdr:cxnSp macro="">
      <xdr:nvCxnSpPr>
        <xdr:cNvPr id="3" name="2 Conector recto"/>
        <xdr:cNvCxnSpPr/>
      </xdr:nvCxnSpPr>
      <xdr:spPr>
        <a:xfrm>
          <a:off x="7058985" y="11973242"/>
          <a:ext cx="29264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71438</xdr:rowOff>
    </xdr:to>
    <xdr:pic>
      <xdr:nvPicPr>
        <xdr:cNvPr id="4" name="3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94828" cy="795338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87</xdr:row>
      <xdr:rowOff>0</xdr:rowOff>
    </xdr:from>
    <xdr:to>
      <xdr:col>1</xdr:col>
      <xdr:colOff>3495675</xdr:colOff>
      <xdr:row>92</xdr:row>
      <xdr:rowOff>0</xdr:rowOff>
    </xdr:to>
    <xdr:sp macro="" textlink="">
      <xdr:nvSpPr>
        <xdr:cNvPr id="5" name="4 CuadroTexto"/>
        <xdr:cNvSpPr txBox="1"/>
      </xdr:nvSpPr>
      <xdr:spPr>
        <a:xfrm>
          <a:off x="1384935" y="11772900"/>
          <a:ext cx="2895600" cy="76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466725</xdr:colOff>
      <xdr:row>87</xdr:row>
      <xdr:rowOff>0</xdr:rowOff>
    </xdr:from>
    <xdr:to>
      <xdr:col>7</xdr:col>
      <xdr:colOff>304223</xdr:colOff>
      <xdr:row>92</xdr:row>
      <xdr:rowOff>0</xdr:rowOff>
    </xdr:to>
    <xdr:sp macro="" textlink="">
      <xdr:nvSpPr>
        <xdr:cNvPr id="6" name="5 CuadroTexto"/>
        <xdr:cNvSpPr txBox="1"/>
      </xdr:nvSpPr>
      <xdr:spPr>
        <a:xfrm>
          <a:off x="6920865" y="11772900"/>
          <a:ext cx="3106478" cy="76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/>
      <sheetData sheetId="1">
        <row r="9">
          <cell r="C9">
            <v>0</v>
          </cell>
          <cell r="D9">
            <v>31760175</v>
          </cell>
          <cell r="F9">
            <v>2180192365</v>
          </cell>
          <cell r="G9">
            <v>2180393761</v>
          </cell>
        </row>
        <row r="84">
          <cell r="C84">
            <v>4268835044</v>
          </cell>
          <cell r="D84">
            <v>388368889</v>
          </cell>
          <cell r="F84">
            <v>1918817346</v>
          </cell>
          <cell r="G84">
            <v>1917242586</v>
          </cell>
        </row>
      </sheetData>
      <sheetData sheetId="2">
        <row r="5">
          <cell r="A5" t="str">
            <v>(PESOS)</v>
          </cell>
        </row>
        <row r="6">
          <cell r="A6" t="str">
            <v>Cuenta pública de 2018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topLeftCell="A64" zoomScaleNormal="100" workbookViewId="0">
      <selection activeCell="B96" sqref="B96"/>
    </sheetView>
  </sheetViews>
  <sheetFormatPr baseColWidth="10" defaultColWidth="11.44140625" defaultRowHeight="10.199999999999999" x14ac:dyDescent="0.2"/>
  <cols>
    <col min="1" max="1" width="11.44140625" style="4"/>
    <col min="2" max="2" width="52.6640625" style="4" customWidth="1"/>
    <col min="3" max="3" width="15.88671875" style="4" bestFit="1" customWidth="1"/>
    <col min="4" max="4" width="14.109375" style="4" bestFit="1" customWidth="1"/>
    <col min="5" max="7" width="15.88671875" style="4" bestFit="1" customWidth="1"/>
    <col min="8" max="8" width="15.33203125" style="4" bestFit="1" customWidth="1"/>
    <col min="9" max="16384" width="11.44140625" style="4"/>
  </cols>
  <sheetData>
    <row r="1" spans="1:8" ht="13.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6.2" customHeight="1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8" ht="13.2" customHeight="1" x14ac:dyDescent="0.2">
      <c r="A3" s="5" t="s">
        <v>2</v>
      </c>
      <c r="B3" s="6"/>
      <c r="C3" s="6"/>
      <c r="D3" s="6"/>
      <c r="E3" s="6"/>
      <c r="F3" s="6"/>
      <c r="G3" s="6"/>
      <c r="H3" s="7"/>
    </row>
    <row r="4" spans="1:8" ht="13.95" customHeight="1" x14ac:dyDescent="0.2">
      <c r="A4" s="5" t="s">
        <v>3</v>
      </c>
      <c r="B4" s="6"/>
      <c r="C4" s="6"/>
      <c r="D4" s="6"/>
      <c r="E4" s="6"/>
      <c r="F4" s="6"/>
      <c r="G4" s="6"/>
      <c r="H4" s="7"/>
    </row>
    <row r="5" spans="1:8" ht="13.95" customHeight="1" x14ac:dyDescent="0.2">
      <c r="A5" s="5" t="str">
        <f>+'[1]6b'!A5:G5</f>
        <v>(PESOS)</v>
      </c>
      <c r="B5" s="6"/>
      <c r="C5" s="6"/>
      <c r="D5" s="6"/>
      <c r="E5" s="6"/>
      <c r="F5" s="6"/>
      <c r="G5" s="6"/>
      <c r="H5" s="7"/>
    </row>
    <row r="6" spans="1:8" ht="10.8" thickBot="1" x14ac:dyDescent="0.25">
      <c r="A6" s="5" t="str">
        <f>+'[1]6b'!A6:G6</f>
        <v>Cuenta pública de 2018</v>
      </c>
      <c r="B6" s="6"/>
      <c r="C6" s="6"/>
      <c r="D6" s="6"/>
      <c r="E6" s="6"/>
      <c r="F6" s="6"/>
      <c r="G6" s="6"/>
      <c r="H6" s="7"/>
    </row>
    <row r="7" spans="1:8" ht="12" customHeight="1" thickBot="1" x14ac:dyDescent="0.25">
      <c r="A7" s="8" t="s">
        <v>4</v>
      </c>
      <c r="B7" s="9"/>
      <c r="C7" s="10" t="s">
        <v>5</v>
      </c>
      <c r="D7" s="11"/>
      <c r="E7" s="11"/>
      <c r="F7" s="11"/>
      <c r="G7" s="12"/>
      <c r="H7" s="13" t="s">
        <v>6</v>
      </c>
    </row>
    <row r="8" spans="1:8" ht="21" thickBot="1" x14ac:dyDescent="0.25">
      <c r="A8" s="14"/>
      <c r="B8" s="15"/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x14ac:dyDescent="0.2">
      <c r="A9" s="18"/>
      <c r="B9" s="19"/>
      <c r="C9" s="20"/>
      <c r="D9" s="20"/>
      <c r="E9" s="20"/>
      <c r="F9" s="20"/>
      <c r="G9" s="20"/>
      <c r="H9" s="20"/>
    </row>
    <row r="10" spans="1:8" ht="16.5" customHeight="1" x14ac:dyDescent="0.2">
      <c r="A10" s="21" t="s">
        <v>12</v>
      </c>
      <c r="B10" s="22"/>
      <c r="C10" s="23">
        <f>+C11+C21+C30+C41</f>
        <v>0</v>
      </c>
      <c r="D10" s="23">
        <f>+D21+D30+D41</f>
        <v>31760175</v>
      </c>
      <c r="E10" s="23">
        <f>+E21+E30+E41</f>
        <v>31760175</v>
      </c>
      <c r="F10" s="23">
        <f t="shared" ref="F10:H10" si="0">+F21+F30+F41</f>
        <v>2180192365</v>
      </c>
      <c r="G10" s="23">
        <f t="shared" si="0"/>
        <v>2180393761</v>
      </c>
      <c r="H10" s="23">
        <f t="shared" si="0"/>
        <v>-2148432190</v>
      </c>
    </row>
    <row r="11" spans="1:8" x14ac:dyDescent="0.2">
      <c r="A11" s="24" t="s">
        <v>13</v>
      </c>
      <c r="B11" s="25"/>
      <c r="C11" s="26"/>
      <c r="D11" s="26"/>
      <c r="E11" s="26"/>
      <c r="F11" s="26"/>
      <c r="G11" s="26"/>
      <c r="H11" s="26"/>
    </row>
    <row r="12" spans="1:8" x14ac:dyDescent="0.2">
      <c r="A12" s="27"/>
      <c r="B12" s="28" t="s">
        <v>14</v>
      </c>
      <c r="C12" s="26"/>
      <c r="D12" s="26"/>
      <c r="E12" s="26"/>
      <c r="F12" s="26"/>
      <c r="G12" s="26"/>
      <c r="H12" s="26"/>
    </row>
    <row r="13" spans="1:8" x14ac:dyDescent="0.2">
      <c r="A13" s="27"/>
      <c r="B13" s="28" t="s">
        <v>15</v>
      </c>
      <c r="C13" s="26"/>
      <c r="D13" s="26"/>
      <c r="E13" s="26"/>
      <c r="F13" s="26"/>
      <c r="G13" s="26"/>
      <c r="H13" s="26"/>
    </row>
    <row r="14" spans="1:8" x14ac:dyDescent="0.2">
      <c r="A14" s="27"/>
      <c r="B14" s="28" t="s">
        <v>16</v>
      </c>
      <c r="C14" s="26"/>
      <c r="D14" s="26"/>
      <c r="E14" s="26"/>
      <c r="F14" s="26"/>
      <c r="G14" s="26"/>
      <c r="H14" s="26"/>
    </row>
    <row r="15" spans="1:8" x14ac:dyDescent="0.2">
      <c r="A15" s="27"/>
      <c r="B15" s="28" t="s">
        <v>17</v>
      </c>
      <c r="C15" s="26"/>
      <c r="D15" s="26"/>
      <c r="E15" s="26"/>
      <c r="F15" s="26"/>
      <c r="G15" s="26"/>
      <c r="H15" s="26"/>
    </row>
    <row r="16" spans="1:8" x14ac:dyDescent="0.2">
      <c r="A16" s="27"/>
      <c r="B16" s="28" t="s">
        <v>18</v>
      </c>
      <c r="C16" s="26"/>
      <c r="D16" s="26"/>
      <c r="E16" s="26"/>
      <c r="F16" s="26"/>
      <c r="G16" s="26"/>
      <c r="H16" s="26"/>
    </row>
    <row r="17" spans="1:8" x14ac:dyDescent="0.2">
      <c r="A17" s="27"/>
      <c r="B17" s="28" t="s">
        <v>19</v>
      </c>
      <c r="C17" s="26"/>
      <c r="D17" s="26"/>
      <c r="E17" s="26"/>
      <c r="F17" s="26"/>
      <c r="G17" s="26"/>
      <c r="H17" s="26"/>
    </row>
    <row r="18" spans="1:8" x14ac:dyDescent="0.2">
      <c r="A18" s="27"/>
      <c r="B18" s="28" t="s">
        <v>20</v>
      </c>
      <c r="C18" s="26"/>
      <c r="D18" s="26"/>
      <c r="E18" s="26"/>
      <c r="F18" s="26"/>
      <c r="G18" s="26"/>
      <c r="H18" s="26"/>
    </row>
    <row r="19" spans="1:8" x14ac:dyDescent="0.2">
      <c r="A19" s="27"/>
      <c r="B19" s="28" t="s">
        <v>21</v>
      </c>
      <c r="C19" s="26"/>
      <c r="D19" s="26"/>
      <c r="E19" s="26"/>
      <c r="F19" s="26"/>
      <c r="G19" s="26"/>
      <c r="H19" s="26"/>
    </row>
    <row r="20" spans="1:8" x14ac:dyDescent="0.2">
      <c r="A20" s="29"/>
      <c r="B20" s="30"/>
      <c r="C20" s="31"/>
      <c r="D20" s="31"/>
      <c r="E20" s="31"/>
      <c r="F20" s="31"/>
      <c r="G20" s="31"/>
      <c r="H20" s="31"/>
    </row>
    <row r="21" spans="1:8" x14ac:dyDescent="0.2">
      <c r="A21" s="24" t="s">
        <v>22</v>
      </c>
      <c r="B21" s="25"/>
      <c r="C21" s="31">
        <f>SUM(C22:C28)</f>
        <v>0</v>
      </c>
      <c r="D21" s="31">
        <f>SUM(D22:D28)</f>
        <v>31760175</v>
      </c>
      <c r="E21" s="31">
        <f>+C21+D21</f>
        <v>31760175</v>
      </c>
      <c r="F21" s="31">
        <f>SUM(F22:F28)</f>
        <v>2180192365</v>
      </c>
      <c r="G21" s="31">
        <f>SUM(G22:G28)</f>
        <v>2180393761</v>
      </c>
      <c r="H21" s="31">
        <f>SUM(H22:H28)</f>
        <v>-2148432190</v>
      </c>
    </row>
    <row r="22" spans="1:8" x14ac:dyDescent="0.2">
      <c r="A22" s="27"/>
      <c r="B22" s="28" t="s">
        <v>23</v>
      </c>
      <c r="C22" s="32"/>
      <c r="D22" s="32"/>
      <c r="E22" s="32"/>
      <c r="F22" s="32"/>
      <c r="G22" s="32"/>
      <c r="H22" s="32"/>
    </row>
    <row r="23" spans="1:8" x14ac:dyDescent="0.2">
      <c r="A23" s="27"/>
      <c r="B23" s="28" t="s">
        <v>24</v>
      </c>
      <c r="C23" s="32"/>
      <c r="D23" s="32"/>
      <c r="E23" s="32"/>
      <c r="F23" s="32"/>
      <c r="G23" s="32"/>
      <c r="H23" s="32"/>
    </row>
    <row r="24" spans="1:8" x14ac:dyDescent="0.2">
      <c r="A24" s="27"/>
      <c r="B24" s="28" t="s">
        <v>25</v>
      </c>
      <c r="C24" s="32"/>
      <c r="D24" s="32"/>
      <c r="E24" s="32"/>
      <c r="F24" s="32"/>
      <c r="G24" s="32"/>
      <c r="H24" s="32"/>
    </row>
    <row r="25" spans="1:8" x14ac:dyDescent="0.2">
      <c r="A25" s="27"/>
      <c r="B25" s="28" t="s">
        <v>26</v>
      </c>
      <c r="C25" s="32"/>
      <c r="D25" s="32"/>
      <c r="E25" s="32"/>
      <c r="F25" s="32"/>
      <c r="G25" s="32"/>
      <c r="H25" s="32"/>
    </row>
    <row r="26" spans="1:8" x14ac:dyDescent="0.2">
      <c r="A26" s="27"/>
      <c r="B26" s="28" t="s">
        <v>27</v>
      </c>
      <c r="C26" s="26">
        <f>'[1]6a'!C9</f>
        <v>0</v>
      </c>
      <c r="D26" s="26">
        <f>'[1]6a'!D9</f>
        <v>31760175</v>
      </c>
      <c r="E26" s="26">
        <f>C26+D26</f>
        <v>31760175</v>
      </c>
      <c r="F26" s="26">
        <f>'[1]6a'!F9</f>
        <v>2180192365</v>
      </c>
      <c r="G26" s="26">
        <f>'[1]6a'!G9</f>
        <v>2180393761</v>
      </c>
      <c r="H26" s="26">
        <f>E26-F26</f>
        <v>-2148432190</v>
      </c>
    </row>
    <row r="27" spans="1:8" x14ac:dyDescent="0.2">
      <c r="A27" s="27"/>
      <c r="B27" s="28" t="s">
        <v>28</v>
      </c>
      <c r="C27" s="32"/>
      <c r="D27" s="32"/>
      <c r="E27" s="32"/>
      <c r="F27" s="32"/>
      <c r="G27" s="32"/>
      <c r="H27" s="32"/>
    </row>
    <row r="28" spans="1:8" x14ac:dyDescent="0.2">
      <c r="A28" s="27"/>
      <c r="B28" s="28" t="s">
        <v>29</v>
      </c>
      <c r="C28" s="32"/>
      <c r="D28" s="32"/>
      <c r="E28" s="32"/>
      <c r="F28" s="32"/>
      <c r="G28" s="32"/>
      <c r="H28" s="32"/>
    </row>
    <row r="29" spans="1:8" x14ac:dyDescent="0.2">
      <c r="A29" s="29"/>
      <c r="B29" s="30"/>
      <c r="C29" s="33"/>
      <c r="D29" s="33"/>
      <c r="E29" s="33"/>
      <c r="F29" s="33"/>
      <c r="G29" s="33"/>
      <c r="H29" s="33"/>
    </row>
    <row r="30" spans="1:8" x14ac:dyDescent="0.2">
      <c r="A30" s="24" t="s">
        <v>30</v>
      </c>
      <c r="B30" s="25"/>
      <c r="C30" s="32"/>
      <c r="D30" s="32"/>
      <c r="E30" s="32"/>
      <c r="F30" s="32"/>
      <c r="G30" s="32"/>
      <c r="H30" s="32"/>
    </row>
    <row r="31" spans="1:8" x14ac:dyDescent="0.2">
      <c r="A31" s="27"/>
      <c r="B31" s="28" t="s">
        <v>31</v>
      </c>
      <c r="C31" s="32"/>
      <c r="D31" s="32"/>
      <c r="E31" s="32"/>
      <c r="F31" s="32"/>
      <c r="G31" s="32"/>
      <c r="H31" s="32"/>
    </row>
    <row r="32" spans="1:8" x14ac:dyDescent="0.2">
      <c r="A32" s="27"/>
      <c r="B32" s="28" t="s">
        <v>32</v>
      </c>
      <c r="C32" s="32"/>
      <c r="D32" s="32"/>
      <c r="E32" s="32"/>
      <c r="F32" s="32"/>
      <c r="G32" s="32"/>
      <c r="H32" s="32"/>
    </row>
    <row r="33" spans="1:8" x14ac:dyDescent="0.2">
      <c r="A33" s="27"/>
      <c r="B33" s="28" t="s">
        <v>33</v>
      </c>
      <c r="C33" s="32"/>
      <c r="D33" s="32"/>
      <c r="E33" s="32"/>
      <c r="F33" s="32"/>
      <c r="G33" s="32"/>
      <c r="H33" s="32"/>
    </row>
    <row r="34" spans="1:8" x14ac:dyDescent="0.2">
      <c r="A34" s="27"/>
      <c r="B34" s="28" t="s">
        <v>34</v>
      </c>
      <c r="C34" s="32"/>
      <c r="D34" s="32"/>
      <c r="E34" s="32"/>
      <c r="F34" s="32"/>
      <c r="G34" s="32"/>
      <c r="H34" s="32"/>
    </row>
    <row r="35" spans="1:8" x14ac:dyDescent="0.2">
      <c r="A35" s="27"/>
      <c r="B35" s="28" t="s">
        <v>35</v>
      </c>
      <c r="C35" s="32"/>
      <c r="D35" s="32"/>
      <c r="E35" s="32"/>
      <c r="F35" s="32"/>
      <c r="G35" s="32"/>
      <c r="H35" s="32"/>
    </row>
    <row r="36" spans="1:8" x14ac:dyDescent="0.2">
      <c r="A36" s="27"/>
      <c r="B36" s="28" t="s">
        <v>36</v>
      </c>
      <c r="C36" s="32"/>
      <c r="D36" s="32"/>
      <c r="E36" s="32"/>
      <c r="F36" s="32"/>
      <c r="G36" s="32"/>
      <c r="H36" s="32"/>
    </row>
    <row r="37" spans="1:8" x14ac:dyDescent="0.2">
      <c r="A37" s="27"/>
      <c r="B37" s="28" t="s">
        <v>37</v>
      </c>
      <c r="C37" s="32"/>
      <c r="D37" s="32"/>
      <c r="E37" s="32"/>
      <c r="F37" s="32"/>
      <c r="G37" s="32"/>
      <c r="H37" s="32"/>
    </row>
    <row r="38" spans="1:8" x14ac:dyDescent="0.2">
      <c r="A38" s="27"/>
      <c r="B38" s="28" t="s">
        <v>38</v>
      </c>
      <c r="C38" s="32"/>
      <c r="D38" s="32"/>
      <c r="E38" s="32"/>
      <c r="F38" s="32"/>
      <c r="G38" s="32"/>
      <c r="H38" s="32"/>
    </row>
    <row r="39" spans="1:8" x14ac:dyDescent="0.2">
      <c r="A39" s="27"/>
      <c r="B39" s="28" t="s">
        <v>39</v>
      </c>
      <c r="C39" s="32"/>
      <c r="D39" s="32"/>
      <c r="E39" s="32"/>
      <c r="F39" s="32"/>
      <c r="G39" s="32"/>
      <c r="H39" s="32"/>
    </row>
    <row r="40" spans="1:8" x14ac:dyDescent="0.2">
      <c r="A40" s="29"/>
      <c r="B40" s="30"/>
      <c r="C40" s="33"/>
      <c r="D40" s="33"/>
      <c r="E40" s="33"/>
      <c r="F40" s="33"/>
      <c r="G40" s="33"/>
      <c r="H40" s="33"/>
    </row>
    <row r="41" spans="1:8" x14ac:dyDescent="0.2">
      <c r="A41" s="24" t="s">
        <v>40</v>
      </c>
      <c r="B41" s="25"/>
      <c r="C41" s="32"/>
      <c r="D41" s="32"/>
      <c r="E41" s="32"/>
      <c r="F41" s="32"/>
      <c r="G41" s="32"/>
      <c r="H41" s="32"/>
    </row>
    <row r="42" spans="1:8" x14ac:dyDescent="0.2">
      <c r="A42" s="27"/>
      <c r="B42" s="28" t="s">
        <v>41</v>
      </c>
      <c r="C42" s="32"/>
      <c r="D42" s="32"/>
      <c r="E42" s="32"/>
      <c r="F42" s="32"/>
      <c r="G42" s="32"/>
      <c r="H42" s="32"/>
    </row>
    <row r="43" spans="1:8" x14ac:dyDescent="0.2">
      <c r="A43" s="27"/>
      <c r="B43" s="28" t="s">
        <v>42</v>
      </c>
      <c r="C43" s="32"/>
      <c r="D43" s="32"/>
      <c r="E43" s="32"/>
      <c r="F43" s="32"/>
      <c r="G43" s="32"/>
      <c r="H43" s="32"/>
    </row>
    <row r="44" spans="1:8" x14ac:dyDescent="0.2">
      <c r="A44" s="27"/>
      <c r="B44" s="28" t="s">
        <v>43</v>
      </c>
      <c r="C44" s="32"/>
      <c r="D44" s="32"/>
      <c r="E44" s="32"/>
      <c r="F44" s="32"/>
      <c r="G44" s="32"/>
      <c r="H44" s="32"/>
    </row>
    <row r="45" spans="1:8" x14ac:dyDescent="0.2">
      <c r="A45" s="27"/>
      <c r="B45" s="28" t="s">
        <v>44</v>
      </c>
      <c r="C45" s="32"/>
      <c r="D45" s="32"/>
      <c r="E45" s="32"/>
      <c r="F45" s="32"/>
      <c r="G45" s="32"/>
      <c r="H45" s="32"/>
    </row>
    <row r="46" spans="1:8" x14ac:dyDescent="0.2">
      <c r="A46" s="29"/>
      <c r="B46" s="30"/>
      <c r="C46" s="33"/>
      <c r="D46" s="33"/>
      <c r="E46" s="33"/>
      <c r="F46" s="33"/>
      <c r="G46" s="33"/>
      <c r="H46" s="33"/>
    </row>
    <row r="47" spans="1:8" x14ac:dyDescent="0.2">
      <c r="A47" s="24" t="s">
        <v>45</v>
      </c>
      <c r="B47" s="25"/>
      <c r="C47" s="33">
        <f>+C48+C58+C67+C78</f>
        <v>4268835044</v>
      </c>
      <c r="D47" s="33">
        <f t="shared" ref="D47:H47" si="1">+D48+D58+D67+D78</f>
        <v>388368889</v>
      </c>
      <c r="E47" s="33">
        <f t="shared" si="1"/>
        <v>4657203933</v>
      </c>
      <c r="F47" s="33">
        <f t="shared" si="1"/>
        <v>1918817346</v>
      </c>
      <c r="G47" s="33">
        <f t="shared" si="1"/>
        <v>1917242586</v>
      </c>
      <c r="H47" s="33">
        <f t="shared" si="1"/>
        <v>2738386587</v>
      </c>
    </row>
    <row r="48" spans="1:8" x14ac:dyDescent="0.2">
      <c r="A48" s="24" t="s">
        <v>13</v>
      </c>
      <c r="B48" s="25"/>
      <c r="C48" s="32"/>
      <c r="D48" s="32"/>
      <c r="E48" s="32"/>
      <c r="F48" s="32"/>
      <c r="G48" s="32"/>
      <c r="H48" s="32"/>
    </row>
    <row r="49" spans="1:8" x14ac:dyDescent="0.2">
      <c r="A49" s="27"/>
      <c r="B49" s="28" t="s">
        <v>14</v>
      </c>
      <c r="C49" s="32"/>
      <c r="D49" s="32"/>
      <c r="E49" s="32"/>
      <c r="F49" s="32"/>
      <c r="G49" s="32"/>
      <c r="H49" s="32"/>
    </row>
    <row r="50" spans="1:8" x14ac:dyDescent="0.2">
      <c r="A50" s="27"/>
      <c r="B50" s="28" t="s">
        <v>15</v>
      </c>
      <c r="C50" s="32"/>
      <c r="D50" s="32"/>
      <c r="E50" s="32"/>
      <c r="F50" s="32"/>
      <c r="G50" s="32"/>
      <c r="H50" s="32"/>
    </row>
    <row r="51" spans="1:8" x14ac:dyDescent="0.2">
      <c r="A51" s="27"/>
      <c r="B51" s="28" t="s">
        <v>16</v>
      </c>
      <c r="C51" s="32"/>
      <c r="D51" s="32"/>
      <c r="E51" s="32"/>
      <c r="F51" s="32"/>
      <c r="G51" s="32"/>
      <c r="H51" s="32"/>
    </row>
    <row r="52" spans="1:8" x14ac:dyDescent="0.2">
      <c r="A52" s="27"/>
      <c r="B52" s="28" t="s">
        <v>17</v>
      </c>
      <c r="C52" s="32"/>
      <c r="D52" s="32"/>
      <c r="E52" s="32"/>
      <c r="F52" s="32"/>
      <c r="G52" s="32"/>
      <c r="H52" s="32"/>
    </row>
    <row r="53" spans="1:8" x14ac:dyDescent="0.2">
      <c r="A53" s="27"/>
      <c r="B53" s="28" t="s">
        <v>18</v>
      </c>
      <c r="C53" s="32"/>
      <c r="D53" s="32"/>
      <c r="E53" s="32"/>
      <c r="F53" s="32"/>
      <c r="G53" s="32"/>
      <c r="H53" s="32"/>
    </row>
    <row r="54" spans="1:8" x14ac:dyDescent="0.2">
      <c r="A54" s="27"/>
      <c r="B54" s="28" t="s">
        <v>19</v>
      </c>
      <c r="C54" s="32"/>
      <c r="D54" s="32"/>
      <c r="E54" s="32"/>
      <c r="F54" s="32"/>
      <c r="G54" s="32"/>
      <c r="H54" s="32"/>
    </row>
    <row r="55" spans="1:8" x14ac:dyDescent="0.2">
      <c r="A55" s="27"/>
      <c r="B55" s="28" t="s">
        <v>20</v>
      </c>
      <c r="C55" s="32"/>
      <c r="D55" s="32"/>
      <c r="E55" s="32"/>
      <c r="F55" s="32"/>
      <c r="G55" s="32"/>
      <c r="H55" s="32"/>
    </row>
    <row r="56" spans="1:8" x14ac:dyDescent="0.2">
      <c r="A56" s="27"/>
      <c r="B56" s="28" t="s">
        <v>21</v>
      </c>
      <c r="C56" s="32"/>
      <c r="D56" s="32"/>
      <c r="E56" s="32"/>
      <c r="F56" s="32"/>
      <c r="G56" s="32"/>
      <c r="H56" s="32"/>
    </row>
    <row r="57" spans="1:8" x14ac:dyDescent="0.2">
      <c r="A57" s="29"/>
      <c r="B57" s="30"/>
      <c r="C57" s="33"/>
      <c r="D57" s="33"/>
      <c r="E57" s="33"/>
      <c r="F57" s="33"/>
      <c r="G57" s="33"/>
      <c r="H57" s="33"/>
    </row>
    <row r="58" spans="1:8" x14ac:dyDescent="0.2">
      <c r="A58" s="24" t="s">
        <v>22</v>
      </c>
      <c r="B58" s="25"/>
      <c r="C58" s="31">
        <f>SUM(C59:C65)</f>
        <v>4268835044</v>
      </c>
      <c r="D58" s="31">
        <f t="shared" ref="D58:H58" si="2">SUM(D59:D65)</f>
        <v>388368889</v>
      </c>
      <c r="E58" s="31">
        <f t="shared" si="2"/>
        <v>4657203933</v>
      </c>
      <c r="F58" s="31">
        <f t="shared" si="2"/>
        <v>1918817346</v>
      </c>
      <c r="G58" s="31">
        <f t="shared" si="2"/>
        <v>1917242586</v>
      </c>
      <c r="H58" s="31">
        <f t="shared" si="2"/>
        <v>2738386587</v>
      </c>
    </row>
    <row r="59" spans="1:8" x14ac:dyDescent="0.2">
      <c r="A59" s="27"/>
      <c r="B59" s="28" t="s">
        <v>23</v>
      </c>
      <c r="C59" s="26"/>
      <c r="D59" s="26"/>
      <c r="E59" s="26"/>
      <c r="F59" s="26"/>
      <c r="G59" s="26"/>
      <c r="H59" s="26"/>
    </row>
    <row r="60" spans="1:8" x14ac:dyDescent="0.2">
      <c r="A60" s="27"/>
      <c r="B60" s="28" t="s">
        <v>24</v>
      </c>
      <c r="C60" s="26"/>
      <c r="D60" s="26"/>
      <c r="E60" s="26"/>
      <c r="F60" s="26"/>
      <c r="G60" s="26"/>
      <c r="H60" s="26"/>
    </row>
    <row r="61" spans="1:8" x14ac:dyDescent="0.2">
      <c r="A61" s="27"/>
      <c r="B61" s="28" t="s">
        <v>25</v>
      </c>
      <c r="C61" s="26"/>
      <c r="D61" s="26"/>
      <c r="E61" s="26"/>
      <c r="F61" s="26"/>
      <c r="G61" s="26"/>
      <c r="H61" s="26"/>
    </row>
    <row r="62" spans="1:8" x14ac:dyDescent="0.2">
      <c r="A62" s="27"/>
      <c r="B62" s="28" t="s">
        <v>26</v>
      </c>
      <c r="C62" s="26"/>
      <c r="D62" s="26"/>
      <c r="E62" s="26"/>
      <c r="F62" s="26"/>
      <c r="G62" s="26"/>
      <c r="H62" s="26"/>
    </row>
    <row r="63" spans="1:8" x14ac:dyDescent="0.2">
      <c r="A63" s="27"/>
      <c r="B63" s="28" t="s">
        <v>27</v>
      </c>
      <c r="C63" s="26">
        <f>'[1]6a'!C84</f>
        <v>4268835044</v>
      </c>
      <c r="D63" s="26">
        <f>'[1]6a'!D84</f>
        <v>388368889</v>
      </c>
      <c r="E63" s="26">
        <f>C63+D63</f>
        <v>4657203933</v>
      </c>
      <c r="F63" s="26">
        <f>'[1]6a'!F84</f>
        <v>1918817346</v>
      </c>
      <c r="G63" s="26">
        <f>'[1]6a'!G84</f>
        <v>1917242586</v>
      </c>
      <c r="H63" s="26">
        <f>E63-F63</f>
        <v>2738386587</v>
      </c>
    </row>
    <row r="64" spans="1:8" x14ac:dyDescent="0.2">
      <c r="A64" s="27"/>
      <c r="B64" s="28" t="s">
        <v>28</v>
      </c>
      <c r="C64" s="26"/>
      <c r="D64" s="26"/>
      <c r="E64" s="26"/>
      <c r="F64" s="26"/>
      <c r="G64" s="26"/>
      <c r="H64" s="26"/>
    </row>
    <row r="65" spans="1:8" x14ac:dyDescent="0.2">
      <c r="A65" s="27"/>
      <c r="B65" s="28" t="s">
        <v>29</v>
      </c>
      <c r="C65" s="26"/>
      <c r="D65" s="26"/>
      <c r="E65" s="26"/>
      <c r="F65" s="26"/>
      <c r="G65" s="26"/>
      <c r="H65" s="26"/>
    </row>
    <row r="66" spans="1:8" x14ac:dyDescent="0.2">
      <c r="A66" s="29"/>
      <c r="B66" s="30"/>
      <c r="C66" s="33"/>
      <c r="D66" s="33"/>
      <c r="E66" s="33"/>
      <c r="F66" s="33"/>
      <c r="G66" s="33"/>
      <c r="H66" s="33"/>
    </row>
    <row r="67" spans="1:8" x14ac:dyDescent="0.2">
      <c r="A67" s="24" t="s">
        <v>30</v>
      </c>
      <c r="B67" s="25"/>
      <c r="C67" s="32"/>
      <c r="D67" s="32"/>
      <c r="E67" s="32"/>
      <c r="F67" s="32"/>
      <c r="G67" s="32"/>
      <c r="H67" s="32"/>
    </row>
    <row r="68" spans="1:8" x14ac:dyDescent="0.2">
      <c r="A68" s="27"/>
      <c r="B68" s="28" t="s">
        <v>31</v>
      </c>
      <c r="C68" s="32"/>
      <c r="D68" s="32"/>
      <c r="E68" s="32"/>
      <c r="F68" s="32"/>
      <c r="G68" s="32"/>
      <c r="H68" s="32"/>
    </row>
    <row r="69" spans="1:8" x14ac:dyDescent="0.2">
      <c r="A69" s="27"/>
      <c r="B69" s="28" t="s">
        <v>32</v>
      </c>
      <c r="C69" s="32"/>
      <c r="D69" s="32"/>
      <c r="E69" s="32"/>
      <c r="F69" s="32"/>
      <c r="G69" s="32"/>
      <c r="H69" s="32"/>
    </row>
    <row r="70" spans="1:8" x14ac:dyDescent="0.2">
      <c r="A70" s="27"/>
      <c r="B70" s="28" t="s">
        <v>33</v>
      </c>
      <c r="C70" s="32"/>
      <c r="D70" s="32"/>
      <c r="E70" s="32"/>
      <c r="F70" s="32"/>
      <c r="G70" s="32"/>
      <c r="H70" s="32"/>
    </row>
    <row r="71" spans="1:8" x14ac:dyDescent="0.2">
      <c r="A71" s="27"/>
      <c r="B71" s="28" t="s">
        <v>34</v>
      </c>
      <c r="C71" s="32"/>
      <c r="D71" s="32"/>
      <c r="E71" s="32"/>
      <c r="F71" s="32"/>
      <c r="G71" s="32"/>
      <c r="H71" s="32"/>
    </row>
    <row r="72" spans="1:8" x14ac:dyDescent="0.2">
      <c r="A72" s="27"/>
      <c r="B72" s="28" t="s">
        <v>35</v>
      </c>
      <c r="C72" s="32"/>
      <c r="D72" s="32"/>
      <c r="E72" s="32"/>
      <c r="F72" s="32"/>
      <c r="G72" s="32"/>
      <c r="H72" s="32"/>
    </row>
    <row r="73" spans="1:8" x14ac:dyDescent="0.2">
      <c r="A73" s="27"/>
      <c r="B73" s="28" t="s">
        <v>36</v>
      </c>
      <c r="C73" s="32"/>
      <c r="D73" s="32"/>
      <c r="E73" s="32"/>
      <c r="F73" s="32"/>
      <c r="G73" s="32"/>
      <c r="H73" s="32"/>
    </row>
    <row r="74" spans="1:8" x14ac:dyDescent="0.2">
      <c r="A74" s="27"/>
      <c r="B74" s="28" t="s">
        <v>37</v>
      </c>
      <c r="C74" s="32"/>
      <c r="D74" s="32"/>
      <c r="E74" s="32"/>
      <c r="F74" s="32"/>
      <c r="G74" s="32"/>
      <c r="H74" s="32"/>
    </row>
    <row r="75" spans="1:8" x14ac:dyDescent="0.2">
      <c r="A75" s="27"/>
      <c r="B75" s="28" t="s">
        <v>38</v>
      </c>
      <c r="C75" s="32"/>
      <c r="D75" s="32"/>
      <c r="E75" s="32"/>
      <c r="F75" s="32"/>
      <c r="G75" s="32"/>
      <c r="H75" s="32"/>
    </row>
    <row r="76" spans="1:8" x14ac:dyDescent="0.2">
      <c r="A76" s="27"/>
      <c r="B76" s="28" t="s">
        <v>39</v>
      </c>
      <c r="C76" s="32"/>
      <c r="D76" s="32"/>
      <c r="E76" s="32"/>
      <c r="F76" s="32"/>
      <c r="G76" s="32"/>
      <c r="H76" s="32"/>
    </row>
    <row r="77" spans="1:8" x14ac:dyDescent="0.2">
      <c r="A77" s="29"/>
      <c r="B77" s="30"/>
      <c r="C77" s="33"/>
      <c r="D77" s="33"/>
      <c r="E77" s="33"/>
      <c r="F77" s="33"/>
      <c r="G77" s="33"/>
      <c r="H77" s="33"/>
    </row>
    <row r="78" spans="1:8" x14ac:dyDescent="0.2">
      <c r="A78" s="24" t="s">
        <v>40</v>
      </c>
      <c r="B78" s="25"/>
      <c r="C78" s="32"/>
      <c r="D78" s="32"/>
      <c r="E78" s="32"/>
      <c r="F78" s="32"/>
      <c r="G78" s="32"/>
      <c r="H78" s="32"/>
    </row>
    <row r="79" spans="1:8" x14ac:dyDescent="0.2">
      <c r="A79" s="27"/>
      <c r="B79" s="28" t="s">
        <v>41</v>
      </c>
      <c r="C79" s="32"/>
      <c r="D79" s="32"/>
      <c r="E79" s="32"/>
      <c r="F79" s="32"/>
      <c r="G79" s="32"/>
      <c r="H79" s="32"/>
    </row>
    <row r="80" spans="1:8" x14ac:dyDescent="0.2">
      <c r="A80" s="27"/>
      <c r="B80" s="28" t="s">
        <v>42</v>
      </c>
      <c r="C80" s="32"/>
      <c r="D80" s="32"/>
      <c r="E80" s="32"/>
      <c r="F80" s="32"/>
      <c r="G80" s="32"/>
      <c r="H80" s="32"/>
    </row>
    <row r="81" spans="1:8" x14ac:dyDescent="0.2">
      <c r="A81" s="27"/>
      <c r="B81" s="28" t="s">
        <v>43</v>
      </c>
      <c r="C81" s="32"/>
      <c r="D81" s="32"/>
      <c r="E81" s="32"/>
      <c r="F81" s="32"/>
      <c r="G81" s="32"/>
      <c r="H81" s="32"/>
    </row>
    <row r="82" spans="1:8" x14ac:dyDescent="0.2">
      <c r="A82" s="27"/>
      <c r="B82" s="28" t="s">
        <v>44</v>
      </c>
      <c r="C82" s="32"/>
      <c r="D82" s="32"/>
      <c r="E82" s="32"/>
      <c r="F82" s="32"/>
      <c r="G82" s="32"/>
      <c r="H82" s="32"/>
    </row>
    <row r="83" spans="1:8" x14ac:dyDescent="0.2">
      <c r="A83" s="29"/>
      <c r="B83" s="30"/>
      <c r="C83" s="33"/>
      <c r="D83" s="33"/>
      <c r="E83" s="33"/>
      <c r="F83" s="33"/>
      <c r="G83" s="33"/>
      <c r="H83" s="33"/>
    </row>
    <row r="84" spans="1:8" x14ac:dyDescent="0.2">
      <c r="A84" s="24" t="s">
        <v>46</v>
      </c>
      <c r="B84" s="25"/>
      <c r="C84" s="31">
        <f>+C47+C10</f>
        <v>4268835044</v>
      </c>
      <c r="D84" s="31">
        <f t="shared" ref="D84:H84" si="3">+D47+D10</f>
        <v>420129064</v>
      </c>
      <c r="E84" s="31">
        <f t="shared" si="3"/>
        <v>4688964108</v>
      </c>
      <c r="F84" s="31">
        <f t="shared" si="3"/>
        <v>4099009711</v>
      </c>
      <c r="G84" s="31">
        <f t="shared" si="3"/>
        <v>4097636347</v>
      </c>
      <c r="H84" s="31">
        <f t="shared" si="3"/>
        <v>589954397</v>
      </c>
    </row>
    <row r="85" spans="1:8" ht="10.8" thickBot="1" x14ac:dyDescent="0.25">
      <c r="A85" s="34"/>
      <c r="B85" s="35"/>
      <c r="C85" s="36"/>
      <c r="D85" s="36"/>
      <c r="E85" s="36"/>
      <c r="F85" s="36"/>
      <c r="G85" s="36"/>
      <c r="H85" s="36"/>
    </row>
    <row r="88" spans="1:8" s="37" customFormat="1" ht="14.4" x14ac:dyDescent="0.3">
      <c r="B88" s="38"/>
      <c r="C88" s="38"/>
      <c r="D88" s="38"/>
      <c r="E88" s="38"/>
      <c r="F88" s="38"/>
      <c r="G88" s="38"/>
      <c r="H88" s="38"/>
    </row>
    <row r="89" spans="1:8" s="37" customFormat="1" x14ac:dyDescent="0.2">
      <c r="B89" s="39"/>
      <c r="C89" s="40"/>
      <c r="D89" s="40"/>
      <c r="E89" s="40"/>
      <c r="F89" s="41"/>
      <c r="G89" s="41"/>
      <c r="H89" s="40"/>
    </row>
    <row r="90" spans="1:8" s="37" customFormat="1" x14ac:dyDescent="0.2">
      <c r="B90" s="39"/>
      <c r="C90" s="40"/>
      <c r="D90" s="40"/>
      <c r="E90" s="40"/>
      <c r="F90" s="41"/>
      <c r="G90" s="41"/>
      <c r="H90" s="40"/>
    </row>
    <row r="91" spans="1:8" s="37" customFormat="1" x14ac:dyDescent="0.2"/>
  </sheetData>
  <mergeCells count="23">
    <mergeCell ref="A67:B67"/>
    <mergeCell ref="A78:B78"/>
    <mergeCell ref="A84:B84"/>
    <mergeCell ref="F89:G89"/>
    <mergeCell ref="F90:G90"/>
    <mergeCell ref="A21:B21"/>
    <mergeCell ref="A30:B30"/>
    <mergeCell ref="A41:B41"/>
    <mergeCell ref="A47:B47"/>
    <mergeCell ref="A48:B48"/>
    <mergeCell ref="A58:B58"/>
    <mergeCell ref="A7:B8"/>
    <mergeCell ref="C7:G7"/>
    <mergeCell ref="H7:H8"/>
    <mergeCell ref="A9:B9"/>
    <mergeCell ref="A10:B10"/>
    <mergeCell ref="A11:B11"/>
    <mergeCell ref="A1:H1"/>
    <mergeCell ref="A2:H2"/>
    <mergeCell ref="A3:H3"/>
    <mergeCell ref="A4:H4"/>
    <mergeCell ref="A5:H5"/>
    <mergeCell ref="A6:H6"/>
  </mergeCells>
  <pageMargins left="0.15748031496062992" right="0.15748031496062992" top="0.55118110236220474" bottom="0.27559055118110237" header="0.35433070866141736" footer="1.338582677165354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6c</vt:lpstr>
      <vt:lpstr>'6c'!Área_de_impresión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2019-03-06T21:49:49Z</cp:lastPrinted>
  <dcterms:created xsi:type="dcterms:W3CDTF">2019-03-06T21:42:25Z</dcterms:created>
  <dcterms:modified xsi:type="dcterms:W3CDTF">2019-03-06T21:50:30Z</dcterms:modified>
</cp:coreProperties>
</file>